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.250\Cond_UfficioPersonale\UFFICIOPERSONALE\AAA RINALDI ELEONORA\AMMINISTRAZIONE TRASPARENTE\PERSONALE DETERMINATO\"/>
    </mc:Choice>
  </mc:AlternateContent>
  <xr:revisionPtr revIDLastSave="0" documentId="13_ncr:1_{FBD86982-898B-4DA8-8563-3D3ACE75CB1A}" xr6:coauthVersionLast="47" xr6:coauthVersionMax="47" xr10:uidLastSave="{00000000-0000-0000-0000-000000000000}"/>
  <bookViews>
    <workbookView xWindow="-120" yWindow="-120" windowWidth="29040" windowHeight="15840" tabRatio="500" xr2:uid="{B34285CD-27D1-4E3D-B00A-BE27FCBF2BCD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" l="1"/>
  <c r="K44" i="1"/>
  <c r="J44" i="1"/>
  <c r="I44" i="1"/>
  <c r="L44" i="1" s="1"/>
  <c r="M43" i="1"/>
  <c r="K43" i="1"/>
  <c r="J43" i="1"/>
  <c r="I43" i="1"/>
  <c r="L43" i="1" s="1"/>
  <c r="M42" i="1"/>
  <c r="L42" i="1"/>
  <c r="K42" i="1"/>
  <c r="J42" i="1"/>
  <c r="I42" i="1"/>
  <c r="M41" i="1"/>
  <c r="K41" i="1"/>
  <c r="J41" i="1"/>
  <c r="I41" i="1"/>
  <c r="L41" i="1" s="1"/>
  <c r="M40" i="1"/>
  <c r="K40" i="1"/>
  <c r="J40" i="1"/>
  <c r="I40" i="1"/>
  <c r="L40" i="1" s="1"/>
  <c r="M39" i="1"/>
  <c r="K39" i="1"/>
  <c r="J39" i="1"/>
  <c r="I39" i="1"/>
  <c r="L39" i="1" s="1"/>
  <c r="M38" i="1"/>
  <c r="L38" i="1"/>
  <c r="K38" i="1"/>
  <c r="J38" i="1"/>
  <c r="I38" i="1"/>
  <c r="M36" i="1"/>
  <c r="K36" i="1"/>
  <c r="J36" i="1"/>
  <c r="I36" i="1"/>
  <c r="M34" i="1"/>
  <c r="K34" i="1"/>
  <c r="J34" i="1"/>
  <c r="I34" i="1"/>
  <c r="L34" i="1" s="1"/>
  <c r="M33" i="1"/>
  <c r="K33" i="1"/>
  <c r="J33" i="1"/>
  <c r="I33" i="1"/>
  <c r="M32" i="1"/>
  <c r="L32" i="1"/>
  <c r="K32" i="1"/>
  <c r="J32" i="1"/>
  <c r="I32" i="1"/>
  <c r="M31" i="1"/>
  <c r="K31" i="1"/>
  <c r="J31" i="1"/>
  <c r="I31" i="1"/>
  <c r="L31" i="1" s="1"/>
  <c r="M30" i="1"/>
  <c r="K30" i="1"/>
  <c r="J30" i="1"/>
  <c r="I30" i="1"/>
  <c r="L30" i="1" s="1"/>
  <c r="M29" i="1"/>
  <c r="K29" i="1"/>
  <c r="J29" i="1"/>
  <c r="I29" i="1"/>
  <c r="L29" i="1" s="1"/>
  <c r="M28" i="1"/>
  <c r="K28" i="1"/>
  <c r="J28" i="1"/>
  <c r="I28" i="1"/>
  <c r="L28" i="1" s="1"/>
  <c r="M27" i="1"/>
  <c r="K27" i="1"/>
  <c r="J27" i="1"/>
  <c r="I27" i="1"/>
  <c r="L27" i="1" s="1"/>
  <c r="M26" i="1"/>
  <c r="K26" i="1"/>
  <c r="J26" i="1"/>
  <c r="I26" i="1"/>
  <c r="L26" i="1" s="1"/>
  <c r="M25" i="1"/>
  <c r="K25" i="1"/>
  <c r="J25" i="1"/>
  <c r="I25" i="1"/>
  <c r="L25" i="1" s="1"/>
  <c r="M24" i="1"/>
  <c r="K24" i="1"/>
  <c r="J24" i="1"/>
  <c r="I24" i="1"/>
  <c r="L24" i="1" s="1"/>
  <c r="M23" i="1"/>
  <c r="K23" i="1"/>
  <c r="J23" i="1"/>
  <c r="I23" i="1"/>
  <c r="M22" i="1"/>
  <c r="K22" i="1"/>
  <c r="J22" i="1"/>
  <c r="I22" i="1"/>
  <c r="M21" i="1"/>
  <c r="K21" i="1"/>
  <c r="J21" i="1"/>
  <c r="I21" i="1"/>
  <c r="M20" i="1"/>
  <c r="K20" i="1"/>
  <c r="L20" i="1" s="1"/>
  <c r="J20" i="1"/>
  <c r="I20" i="1"/>
  <c r="M19" i="1"/>
  <c r="K19" i="1"/>
  <c r="J19" i="1"/>
  <c r="I19" i="1"/>
  <c r="M18" i="1"/>
  <c r="K18" i="1"/>
  <c r="J18" i="1"/>
  <c r="I18" i="1"/>
  <c r="M17" i="1"/>
  <c r="K17" i="1"/>
  <c r="J17" i="1"/>
  <c r="I17" i="1"/>
  <c r="M16" i="1"/>
  <c r="L16" i="1"/>
  <c r="K16" i="1"/>
  <c r="J16" i="1"/>
  <c r="I16" i="1"/>
  <c r="M15" i="1"/>
  <c r="K15" i="1"/>
  <c r="J15" i="1"/>
  <c r="I15" i="1"/>
  <c r="L15" i="1" s="1"/>
  <c r="M14" i="1"/>
  <c r="K14" i="1"/>
  <c r="J14" i="1"/>
  <c r="I14" i="1"/>
  <c r="L14" i="1" s="1"/>
  <c r="M13" i="1"/>
  <c r="K13" i="1"/>
  <c r="J13" i="1"/>
  <c r="I13" i="1"/>
  <c r="L13" i="1" s="1"/>
  <c r="M12" i="1"/>
  <c r="K12" i="1"/>
  <c r="J12" i="1"/>
  <c r="I12" i="1"/>
  <c r="L12" i="1" s="1"/>
  <c r="M11" i="1"/>
  <c r="K11" i="1"/>
  <c r="J11" i="1"/>
  <c r="I11" i="1"/>
  <c r="L11" i="1" s="1"/>
  <c r="M10" i="1"/>
  <c r="K10" i="1"/>
  <c r="J10" i="1"/>
  <c r="I10" i="1"/>
  <c r="L10" i="1" s="1"/>
  <c r="M9" i="1"/>
  <c r="K9" i="1"/>
  <c r="J9" i="1"/>
  <c r="I9" i="1"/>
  <c r="L9" i="1" s="1"/>
  <c r="M8" i="1"/>
  <c r="K8" i="1"/>
  <c r="J8" i="1"/>
  <c r="I8" i="1"/>
  <c r="L8" i="1" s="1"/>
  <c r="L17" i="1" l="1"/>
  <c r="L18" i="1"/>
  <c r="L19" i="1"/>
  <c r="L33" i="1"/>
  <c r="L21" i="1"/>
  <c r="L22" i="1"/>
  <c r="L23" i="1"/>
  <c r="L36" i="1"/>
</calcChain>
</file>

<file path=xl/sharedStrings.xml><?xml version="1.0" encoding="utf-8"?>
<sst xmlns="http://schemas.openxmlformats.org/spreadsheetml/2006/main" count="158" uniqueCount="40">
  <si>
    <t>n.</t>
  </si>
  <si>
    <t>Matricola</t>
  </si>
  <si>
    <t xml:space="preserve">Categoria </t>
  </si>
  <si>
    <t>Posizione Economica</t>
  </si>
  <si>
    <t>Percentuale Part Time</t>
  </si>
  <si>
    <t xml:space="preserve">Periodo </t>
  </si>
  <si>
    <t>Regime di servizio</t>
  </si>
  <si>
    <t>TFR</t>
  </si>
  <si>
    <t>CPDEL</t>
  </si>
  <si>
    <t>INAIL</t>
  </si>
  <si>
    <t>Totale Oneri</t>
  </si>
  <si>
    <t>IRAP</t>
  </si>
  <si>
    <t>A/1</t>
  </si>
  <si>
    <t>D/1</t>
  </si>
  <si>
    <t>AREA DI STAFF SINDACO - PORTAVOCE SINDACO - ART. 90, DECRETO LEGISLATIVO N.267/2000</t>
  </si>
  <si>
    <t>OPERAI GENERICI PER LA MANUTENZIONE DEL VERDE IN ECONOMIA</t>
  </si>
  <si>
    <t>COMUNE DI BISCEGLIE</t>
  </si>
  <si>
    <t>01/07/2021 - 31/08/2021 01/11/2021 -31/12/2021</t>
  </si>
  <si>
    <t>01/02/2021 - 30/04/2021 06/12/2021- 15/12/2021</t>
  </si>
  <si>
    <t>01/06/2021 - 31/08/2021</t>
  </si>
  <si>
    <t>01/03/2021 - 30/06/2021</t>
  </si>
  <si>
    <t>01/02/2021 - 30/09/2021 01/11/2021 - 31/12/2021</t>
  </si>
  <si>
    <t xml:space="preserve">01/02/2021 - 30/04/2021 </t>
  </si>
  <si>
    <t>01/01/2021 - 31/12/2021</t>
  </si>
  <si>
    <t>AGENTI POLIZIA LOCALE PER POTENZIAMENTO SERVIZIO</t>
  </si>
  <si>
    <t>C/1</t>
  </si>
  <si>
    <t>07/08/2021 - 06/11/2021</t>
  </si>
  <si>
    <t>11/08/2021 - 22/09/2021</t>
  </si>
  <si>
    <t>08/03/2021 - 07/06/2021</t>
  </si>
  <si>
    <t>01/02/2021 - 30/04/2021 06/12/2021 - 15/12/2021</t>
  </si>
  <si>
    <t>01/02/2021 - 30/04/2021</t>
  </si>
  <si>
    <t>01/03/2021 - 31/05/2021</t>
  </si>
  <si>
    <t>01/02/2021 - 30/06/2021 01/12/2021 - 31/12/2021</t>
  </si>
  <si>
    <t>01/07/2021 - 31/08/2021 29/09/2021 - 28/10/2021 01/12/2021 - 31/12/2021</t>
  </si>
  <si>
    <t xml:space="preserve">01/02/2021 - 30/04/2021        01/07/2021 - 31/07/2021  </t>
  </si>
  <si>
    <t>01/07/2021 - 31/08/2021 29/09/2021 - 28/10/2021</t>
  </si>
  <si>
    <t>01/05/2021 - 30/09/2021 01/12/2021 - 31/12/2021</t>
  </si>
  <si>
    <t>01/02/2021 - 30/04/2021 01/07/2021 - 30/09/2021</t>
  </si>
  <si>
    <t>DATI RELATIVI AL PERSONALE NON A TEMPO INDETERMINATO (art. 17, D.Lgs. n. 33/2013) - ANNO 2021</t>
  </si>
  <si>
    <t xml:space="preserve">Totale Retribuzioni (comprensive di arretrato contrattuale)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</si>
</sst>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26"/>
      <color rgb="FF000000"/>
      <name val="Calibri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rgb="FF8EA9DB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 applyProtection="1">
      <alignment horizontal="center" vertical="center"/>
      <protection locked="0"/>
    </xf>
    <xf numFmtId="4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1" fontId="5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876287</xdr:colOff>
      <xdr:row>1</xdr:row>
      <xdr:rowOff>34588</xdr:rowOff>
    </xdr:from>
    <xdr:ext cx="500039" cy="555962"/>
    <xdr:pic>
      <xdr:nvPicPr>
        <xdr:cNvPr id="3" name="Immagine 2">
          <a:extLst>
            <a:ext uri="{FF2B5EF4-FFF2-40B4-BE49-F238E27FC236}">
              <a16:creationId xmlns:a16="http://schemas.microsoft.com/office/drawing/2014/main" id="{23887FB1-4CC4-46F4-9F91-EC1450DC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12" y="196513"/>
          <a:ext cx="500039" cy="55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9F31-0758-4606-A08C-D0C26CD7D7F1}">
  <dimension ref="A1:M44"/>
  <sheetViews>
    <sheetView tabSelected="1" workbookViewId="0">
      <pane ySplit="6" topLeftCell="A36" activePane="bottomLeft" state="frozen"/>
      <selection pane="bottomLeft" activeCell="A38" sqref="A38:A44"/>
    </sheetView>
  </sheetViews>
  <sheetFormatPr defaultColWidth="9.140625" defaultRowHeight="12.75" x14ac:dyDescent="0.2"/>
  <cols>
    <col min="1" max="1" width="5.5703125" style="1" customWidth="1"/>
    <col min="2" max="2" width="20.5703125" style="1" customWidth="1"/>
    <col min="3" max="3" width="15.5703125" style="1" customWidth="1"/>
    <col min="4" max="4" width="16.7109375" style="1" customWidth="1"/>
    <col min="5" max="5" width="14.7109375" style="1" customWidth="1"/>
    <col min="6" max="6" width="27.5703125" style="2" customWidth="1"/>
    <col min="7" max="7" width="25.7109375" style="3" customWidth="1"/>
    <col min="8" max="8" width="17.28515625" customWidth="1"/>
    <col min="9" max="9" width="13.7109375" customWidth="1"/>
    <col min="10" max="10" width="14.140625" customWidth="1"/>
    <col min="11" max="11" width="13.85546875" customWidth="1"/>
    <col min="12" max="12" width="15.28515625" customWidth="1"/>
    <col min="13" max="13" width="14.140625" customWidth="1"/>
  </cols>
  <sheetData>
    <row r="1" spans="1:13" ht="13.5" thickBot="1" x14ac:dyDescent="0.25"/>
    <row r="2" spans="1:13" ht="50.1" customHeight="1" thickBot="1" x14ac:dyDescent="0.25">
      <c r="A2" s="26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13.5" thickBot="1" x14ac:dyDescent="0.25">
      <c r="A3"/>
      <c r="B3"/>
      <c r="C3"/>
      <c r="D3"/>
      <c r="E3"/>
      <c r="F3"/>
    </row>
    <row r="4" spans="1:13" ht="19.5" thickBot="1" x14ac:dyDescent="0.25">
      <c r="A4" s="29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ht="13.5" thickBot="1" x14ac:dyDescent="0.25"/>
    <row r="6" spans="1:13" ht="45.75" thickBot="1" x14ac:dyDescent="0.25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  <c r="F6" s="6" t="s">
        <v>5</v>
      </c>
      <c r="G6" s="8" t="s">
        <v>39</v>
      </c>
      <c r="H6" s="9" t="s">
        <v>6</v>
      </c>
      <c r="I6" s="10" t="s">
        <v>7</v>
      </c>
      <c r="J6" s="5" t="s">
        <v>8</v>
      </c>
      <c r="K6" s="5" t="s">
        <v>9</v>
      </c>
      <c r="L6" s="11" t="s">
        <v>10</v>
      </c>
      <c r="M6" s="12" t="s">
        <v>11</v>
      </c>
    </row>
    <row r="7" spans="1:13" ht="46.15" customHeight="1" x14ac:dyDescent="0.2">
      <c r="A7" s="32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40.15" customHeight="1" x14ac:dyDescent="0.2">
      <c r="A8" s="13">
        <v>1</v>
      </c>
      <c r="B8" s="13">
        <v>1034</v>
      </c>
      <c r="C8" s="14" t="s">
        <v>12</v>
      </c>
      <c r="D8" s="14" t="s">
        <v>12</v>
      </c>
      <c r="E8" s="14"/>
      <c r="F8" s="15" t="s">
        <v>17</v>
      </c>
      <c r="G8" s="25">
        <v>9187.35</v>
      </c>
      <c r="H8" s="16" t="s">
        <v>7</v>
      </c>
      <c r="I8" s="17">
        <f t="shared" ref="I8:I34" si="0">G8*4.88/100</f>
        <v>448.34268000000003</v>
      </c>
      <c r="J8" s="16">
        <f t="shared" ref="J8:J34" si="1">G8*23.8/100</f>
        <v>2186.5893000000001</v>
      </c>
      <c r="K8" s="16">
        <f t="shared" ref="K8:K34" si="2">G8*1.06/100</f>
        <v>97.38591000000001</v>
      </c>
      <c r="L8" s="18">
        <f t="shared" ref="L8:L34" si="3">I8+J8+K8</f>
        <v>2732.3178900000003</v>
      </c>
      <c r="M8" s="19">
        <f t="shared" ref="M8:M34" si="4">G8*8.5/100</f>
        <v>780.92475000000002</v>
      </c>
    </row>
    <row r="9" spans="1:13" ht="40.15" customHeight="1" x14ac:dyDescent="0.2">
      <c r="A9" s="13">
        <v>2</v>
      </c>
      <c r="B9" s="13">
        <v>1044</v>
      </c>
      <c r="C9" s="14" t="s">
        <v>12</v>
      </c>
      <c r="D9" s="14" t="s">
        <v>12</v>
      </c>
      <c r="E9" s="14"/>
      <c r="F9" s="20" t="s">
        <v>28</v>
      </c>
      <c r="G9" s="25">
        <v>4913.93</v>
      </c>
      <c r="H9" s="16" t="s">
        <v>7</v>
      </c>
      <c r="I9" s="17">
        <f t="shared" si="0"/>
        <v>239.79978399999999</v>
      </c>
      <c r="J9" s="16">
        <f t="shared" si="1"/>
        <v>1169.5153400000002</v>
      </c>
      <c r="K9" s="16">
        <f t="shared" si="2"/>
        <v>52.087658000000005</v>
      </c>
      <c r="L9" s="21">
        <f t="shared" si="3"/>
        <v>1461.4027820000001</v>
      </c>
      <c r="M9" s="19">
        <f t="shared" si="4"/>
        <v>417.68405000000001</v>
      </c>
    </row>
    <row r="10" spans="1:13" ht="40.15" customHeight="1" x14ac:dyDescent="0.2">
      <c r="A10" s="13">
        <v>3</v>
      </c>
      <c r="B10" s="13">
        <v>1045</v>
      </c>
      <c r="C10" s="14" t="s">
        <v>12</v>
      </c>
      <c r="D10" s="14" t="s">
        <v>12</v>
      </c>
      <c r="E10" s="14"/>
      <c r="F10" s="15" t="s">
        <v>29</v>
      </c>
      <c r="G10" s="25">
        <v>5402.43</v>
      </c>
      <c r="H10" s="16" t="s">
        <v>7</v>
      </c>
      <c r="I10" s="17">
        <f t="shared" si="0"/>
        <v>263.63858400000004</v>
      </c>
      <c r="J10" s="16">
        <f t="shared" si="1"/>
        <v>1285.7783400000001</v>
      </c>
      <c r="K10" s="16">
        <f t="shared" si="2"/>
        <v>57.265758000000005</v>
      </c>
      <c r="L10" s="21">
        <f t="shared" si="3"/>
        <v>1606.6826820000001</v>
      </c>
      <c r="M10" s="19">
        <f t="shared" si="4"/>
        <v>459.20654999999999</v>
      </c>
    </row>
    <row r="11" spans="1:13" ht="40.15" customHeight="1" x14ac:dyDescent="0.2">
      <c r="A11" s="13">
        <v>4</v>
      </c>
      <c r="B11" s="13">
        <v>1046</v>
      </c>
      <c r="C11" s="14" t="s">
        <v>12</v>
      </c>
      <c r="D11" s="14" t="s">
        <v>12</v>
      </c>
      <c r="E11" s="14"/>
      <c r="F11" s="15" t="s">
        <v>29</v>
      </c>
      <c r="G11" s="25">
        <v>5402.43</v>
      </c>
      <c r="H11" s="16" t="s">
        <v>7</v>
      </c>
      <c r="I11" s="17">
        <f t="shared" si="0"/>
        <v>263.63858400000004</v>
      </c>
      <c r="J11" s="16">
        <f t="shared" si="1"/>
        <v>1285.7783400000001</v>
      </c>
      <c r="K11" s="16">
        <f t="shared" si="2"/>
        <v>57.265758000000005</v>
      </c>
      <c r="L11" s="21">
        <f t="shared" si="3"/>
        <v>1606.6826820000001</v>
      </c>
      <c r="M11" s="19">
        <f t="shared" si="4"/>
        <v>459.20654999999999</v>
      </c>
    </row>
    <row r="12" spans="1:13" ht="40.15" customHeight="1" x14ac:dyDescent="0.2">
      <c r="A12" s="13">
        <v>5</v>
      </c>
      <c r="B12" s="13">
        <v>1047</v>
      </c>
      <c r="C12" s="14" t="s">
        <v>12</v>
      </c>
      <c r="D12" s="14" t="s">
        <v>12</v>
      </c>
      <c r="E12" s="14"/>
      <c r="F12" s="20" t="s">
        <v>30</v>
      </c>
      <c r="G12" s="25">
        <v>4952.97</v>
      </c>
      <c r="H12" s="16" t="s">
        <v>7</v>
      </c>
      <c r="I12" s="17">
        <f t="shared" si="0"/>
        <v>241.704936</v>
      </c>
      <c r="J12" s="16">
        <f t="shared" si="1"/>
        <v>1178.8068600000001</v>
      </c>
      <c r="K12" s="16">
        <f t="shared" si="2"/>
        <v>52.501482000000003</v>
      </c>
      <c r="L12" s="21">
        <f t="shared" si="3"/>
        <v>1473.0132780000001</v>
      </c>
      <c r="M12" s="19">
        <f t="shared" si="4"/>
        <v>421.00245000000001</v>
      </c>
    </row>
    <row r="13" spans="1:13" ht="40.15" customHeight="1" x14ac:dyDescent="0.2">
      <c r="A13" s="13">
        <v>6</v>
      </c>
      <c r="B13" s="13">
        <v>1048</v>
      </c>
      <c r="C13" s="14" t="s">
        <v>12</v>
      </c>
      <c r="D13" s="14" t="s">
        <v>12</v>
      </c>
      <c r="E13" s="14"/>
      <c r="F13" s="20" t="s">
        <v>31</v>
      </c>
      <c r="G13" s="25">
        <v>4995.7299999999996</v>
      </c>
      <c r="H13" s="16" t="s">
        <v>7</v>
      </c>
      <c r="I13" s="17">
        <f t="shared" si="0"/>
        <v>243.79162399999998</v>
      </c>
      <c r="J13" s="16">
        <f t="shared" si="1"/>
        <v>1188.9837399999999</v>
      </c>
      <c r="K13" s="16">
        <f t="shared" si="2"/>
        <v>52.954737999999999</v>
      </c>
      <c r="L13" s="21">
        <f t="shared" si="3"/>
        <v>1485.7301019999998</v>
      </c>
      <c r="M13" s="19">
        <f t="shared" si="4"/>
        <v>424.63704999999993</v>
      </c>
    </row>
    <row r="14" spans="1:13" ht="40.15" customHeight="1" x14ac:dyDescent="0.2">
      <c r="A14" s="13">
        <v>7</v>
      </c>
      <c r="B14" s="13">
        <v>1062</v>
      </c>
      <c r="C14" s="14" t="s">
        <v>12</v>
      </c>
      <c r="D14" s="14" t="s">
        <v>12</v>
      </c>
      <c r="E14" s="14"/>
      <c r="F14" s="20" t="s">
        <v>28</v>
      </c>
      <c r="G14" s="25">
        <v>5053.37</v>
      </c>
      <c r="H14" s="16" t="s">
        <v>7</v>
      </c>
      <c r="I14" s="17">
        <f t="shared" si="0"/>
        <v>246.604456</v>
      </c>
      <c r="J14" s="16">
        <f t="shared" si="1"/>
        <v>1202.7020600000001</v>
      </c>
      <c r="K14" s="16">
        <f t="shared" si="2"/>
        <v>53.565722000000008</v>
      </c>
      <c r="L14" s="21">
        <f t="shared" si="3"/>
        <v>1502.8722380000002</v>
      </c>
      <c r="M14" s="19">
        <f t="shared" si="4"/>
        <v>429.53644999999995</v>
      </c>
    </row>
    <row r="15" spans="1:13" ht="40.15" customHeight="1" x14ac:dyDescent="0.2">
      <c r="A15" s="13">
        <v>8</v>
      </c>
      <c r="B15" s="13">
        <v>1069</v>
      </c>
      <c r="C15" s="14" t="s">
        <v>12</v>
      </c>
      <c r="D15" s="14" t="s">
        <v>12</v>
      </c>
      <c r="E15" s="14"/>
      <c r="F15" s="15" t="s">
        <v>29</v>
      </c>
      <c r="G15" s="25">
        <v>5402.43</v>
      </c>
      <c r="H15" s="16" t="s">
        <v>7</v>
      </c>
      <c r="I15" s="17">
        <f t="shared" si="0"/>
        <v>263.63858400000004</v>
      </c>
      <c r="J15" s="16">
        <f t="shared" si="1"/>
        <v>1285.7783400000001</v>
      </c>
      <c r="K15" s="16">
        <f t="shared" si="2"/>
        <v>57.265758000000005</v>
      </c>
      <c r="L15" s="21">
        <f t="shared" si="3"/>
        <v>1606.6826820000001</v>
      </c>
      <c r="M15" s="19">
        <f t="shared" si="4"/>
        <v>459.20654999999999</v>
      </c>
    </row>
    <row r="16" spans="1:13" ht="40.15" customHeight="1" x14ac:dyDescent="0.2">
      <c r="A16" s="13">
        <v>9</v>
      </c>
      <c r="B16" s="13">
        <v>1073</v>
      </c>
      <c r="C16" s="14" t="s">
        <v>12</v>
      </c>
      <c r="D16" s="14" t="s">
        <v>12</v>
      </c>
      <c r="E16" s="14"/>
      <c r="F16" s="15" t="s">
        <v>32</v>
      </c>
      <c r="G16" s="25">
        <v>9700.81</v>
      </c>
      <c r="H16" s="16" t="s">
        <v>7</v>
      </c>
      <c r="I16" s="17">
        <f t="shared" si="0"/>
        <v>473.39952799999998</v>
      </c>
      <c r="J16" s="16">
        <f t="shared" si="1"/>
        <v>2308.7927799999998</v>
      </c>
      <c r="K16" s="16">
        <f t="shared" si="2"/>
        <v>102.828586</v>
      </c>
      <c r="L16" s="21">
        <f t="shared" si="3"/>
        <v>2885.0208939999998</v>
      </c>
      <c r="M16" s="19">
        <f t="shared" si="4"/>
        <v>824.56885</v>
      </c>
    </row>
    <row r="17" spans="1:13" ht="40.15" customHeight="1" x14ac:dyDescent="0.2">
      <c r="A17" s="13">
        <v>10</v>
      </c>
      <c r="B17" s="13">
        <v>1075</v>
      </c>
      <c r="C17" s="14" t="s">
        <v>12</v>
      </c>
      <c r="D17" s="14" t="s">
        <v>12</v>
      </c>
      <c r="E17" s="14"/>
      <c r="F17" s="15" t="s">
        <v>29</v>
      </c>
      <c r="G17" s="25">
        <v>5402.43</v>
      </c>
      <c r="H17" s="16" t="s">
        <v>7</v>
      </c>
      <c r="I17" s="17">
        <f t="shared" si="0"/>
        <v>263.63858400000004</v>
      </c>
      <c r="J17" s="16">
        <f t="shared" si="1"/>
        <v>1285.7783400000001</v>
      </c>
      <c r="K17" s="16">
        <f t="shared" si="2"/>
        <v>57.265758000000005</v>
      </c>
      <c r="L17" s="21">
        <f t="shared" si="3"/>
        <v>1606.6826820000001</v>
      </c>
      <c r="M17" s="19">
        <f t="shared" si="4"/>
        <v>459.20654999999999</v>
      </c>
    </row>
    <row r="18" spans="1:13" ht="40.15" customHeight="1" x14ac:dyDescent="0.2">
      <c r="A18" s="13">
        <v>11</v>
      </c>
      <c r="B18" s="13">
        <v>1076</v>
      </c>
      <c r="C18" s="14" t="s">
        <v>12</v>
      </c>
      <c r="D18" s="14" t="s">
        <v>12</v>
      </c>
      <c r="E18" s="14"/>
      <c r="F18" s="15" t="s">
        <v>29</v>
      </c>
      <c r="G18" s="25">
        <v>5611.28</v>
      </c>
      <c r="H18" s="16" t="s">
        <v>7</v>
      </c>
      <c r="I18" s="17">
        <f t="shared" si="0"/>
        <v>273.83046400000001</v>
      </c>
      <c r="J18" s="16">
        <f t="shared" si="1"/>
        <v>1335.4846400000001</v>
      </c>
      <c r="K18" s="16">
        <f t="shared" si="2"/>
        <v>59.479568</v>
      </c>
      <c r="L18" s="21">
        <f t="shared" si="3"/>
        <v>1668.7946720000002</v>
      </c>
      <c r="M18" s="19">
        <f t="shared" si="4"/>
        <v>476.9588</v>
      </c>
    </row>
    <row r="19" spans="1:13" ht="40.15" customHeight="1" x14ac:dyDescent="0.2">
      <c r="A19" s="13">
        <v>12</v>
      </c>
      <c r="B19" s="13">
        <v>1083</v>
      </c>
      <c r="C19" s="14" t="s">
        <v>12</v>
      </c>
      <c r="D19" s="14" t="s">
        <v>12</v>
      </c>
      <c r="E19" s="14"/>
      <c r="F19" s="15" t="s">
        <v>29</v>
      </c>
      <c r="G19" s="25">
        <v>5541.87</v>
      </c>
      <c r="H19" s="16" t="s">
        <v>7</v>
      </c>
      <c r="I19" s="17">
        <f t="shared" si="0"/>
        <v>270.44325600000002</v>
      </c>
      <c r="J19" s="16">
        <f t="shared" si="1"/>
        <v>1318.96506</v>
      </c>
      <c r="K19" s="16">
        <f t="shared" si="2"/>
        <v>58.743822000000002</v>
      </c>
      <c r="L19" s="21">
        <f t="shared" si="3"/>
        <v>1648.1521379999999</v>
      </c>
      <c r="M19" s="19">
        <f t="shared" si="4"/>
        <v>471.05894999999998</v>
      </c>
    </row>
    <row r="20" spans="1:13" ht="40.15" customHeight="1" x14ac:dyDescent="0.2">
      <c r="A20" s="13">
        <v>13</v>
      </c>
      <c r="B20" s="13">
        <v>1085</v>
      </c>
      <c r="C20" s="14" t="s">
        <v>12</v>
      </c>
      <c r="D20" s="14" t="s">
        <v>12</v>
      </c>
      <c r="E20" s="14"/>
      <c r="F20" s="15" t="s">
        <v>18</v>
      </c>
      <c r="G20" s="25">
        <v>5541.87</v>
      </c>
      <c r="H20" s="16" t="s">
        <v>7</v>
      </c>
      <c r="I20" s="17">
        <f t="shared" si="0"/>
        <v>270.44325600000002</v>
      </c>
      <c r="J20" s="16">
        <f t="shared" si="1"/>
        <v>1318.96506</v>
      </c>
      <c r="K20" s="16">
        <f t="shared" si="2"/>
        <v>58.743822000000002</v>
      </c>
      <c r="L20" s="21">
        <f t="shared" si="3"/>
        <v>1648.1521379999999</v>
      </c>
      <c r="M20" s="19">
        <f t="shared" si="4"/>
        <v>471.05894999999998</v>
      </c>
    </row>
    <row r="21" spans="1:13" ht="45" x14ac:dyDescent="0.2">
      <c r="A21" s="13">
        <v>14</v>
      </c>
      <c r="B21" s="13">
        <v>1106</v>
      </c>
      <c r="C21" s="14" t="s">
        <v>12</v>
      </c>
      <c r="D21" s="14" t="s">
        <v>12</v>
      </c>
      <c r="E21" s="14"/>
      <c r="F21" s="15" t="s">
        <v>33</v>
      </c>
      <c r="G21" s="25">
        <v>7513.35</v>
      </c>
      <c r="H21" s="16" t="s">
        <v>7</v>
      </c>
      <c r="I21" s="17">
        <f t="shared" si="0"/>
        <v>366.65147999999999</v>
      </c>
      <c r="J21" s="16">
        <f t="shared" si="1"/>
        <v>1788.1773000000001</v>
      </c>
      <c r="K21" s="16">
        <f t="shared" si="2"/>
        <v>79.641510000000011</v>
      </c>
      <c r="L21" s="21">
        <f t="shared" si="3"/>
        <v>2234.4702899999997</v>
      </c>
      <c r="M21" s="19">
        <f t="shared" si="4"/>
        <v>638.63475000000005</v>
      </c>
    </row>
    <row r="22" spans="1:13" ht="40.15" customHeight="1" x14ac:dyDescent="0.2">
      <c r="A22" s="13">
        <v>15</v>
      </c>
      <c r="B22" s="13">
        <v>1136</v>
      </c>
      <c r="C22" s="14" t="s">
        <v>12</v>
      </c>
      <c r="D22" s="14" t="s">
        <v>12</v>
      </c>
      <c r="E22" s="14"/>
      <c r="F22" s="15" t="s">
        <v>34</v>
      </c>
      <c r="G22" s="25">
        <v>6464.59</v>
      </c>
      <c r="H22" s="16" t="s">
        <v>7</v>
      </c>
      <c r="I22" s="17">
        <f t="shared" si="0"/>
        <v>315.471992</v>
      </c>
      <c r="J22" s="16">
        <f t="shared" si="1"/>
        <v>1538.57242</v>
      </c>
      <c r="K22" s="16">
        <f t="shared" si="2"/>
        <v>68.524653999999998</v>
      </c>
      <c r="L22" s="21">
        <f t="shared" si="3"/>
        <v>1922.569066</v>
      </c>
      <c r="M22" s="19">
        <f t="shared" si="4"/>
        <v>549.49014999999997</v>
      </c>
    </row>
    <row r="23" spans="1:13" ht="40.15" customHeight="1" x14ac:dyDescent="0.2">
      <c r="A23" s="13">
        <v>16</v>
      </c>
      <c r="B23" s="13">
        <v>1137</v>
      </c>
      <c r="C23" s="14" t="s">
        <v>12</v>
      </c>
      <c r="D23" s="14" t="s">
        <v>12</v>
      </c>
      <c r="E23" s="14"/>
      <c r="F23" s="20" t="s">
        <v>19</v>
      </c>
      <c r="G23" s="25">
        <v>5988.28</v>
      </c>
      <c r="H23" s="16" t="s">
        <v>7</v>
      </c>
      <c r="I23" s="17">
        <f t="shared" si="0"/>
        <v>292.22806399999996</v>
      </c>
      <c r="J23" s="16">
        <f t="shared" si="1"/>
        <v>1425.2106399999998</v>
      </c>
      <c r="K23" s="16">
        <f t="shared" si="2"/>
        <v>63.475767999999995</v>
      </c>
      <c r="L23" s="21">
        <f t="shared" si="3"/>
        <v>1780.9144719999997</v>
      </c>
      <c r="M23" s="19">
        <f t="shared" si="4"/>
        <v>509.00379999999996</v>
      </c>
    </row>
    <row r="24" spans="1:13" ht="40.15" customHeight="1" x14ac:dyDescent="0.2">
      <c r="A24" s="13">
        <v>17</v>
      </c>
      <c r="B24" s="13">
        <v>1142</v>
      </c>
      <c r="C24" s="14" t="s">
        <v>12</v>
      </c>
      <c r="D24" s="14" t="s">
        <v>12</v>
      </c>
      <c r="E24" s="14"/>
      <c r="F24" s="20" t="s">
        <v>20</v>
      </c>
      <c r="G24" s="25">
        <v>6658.36</v>
      </c>
      <c r="H24" s="16" t="s">
        <v>7</v>
      </c>
      <c r="I24" s="17">
        <f t="shared" si="0"/>
        <v>324.92796799999996</v>
      </c>
      <c r="J24" s="16">
        <f t="shared" si="1"/>
        <v>1584.68968</v>
      </c>
      <c r="K24" s="16">
        <f t="shared" si="2"/>
        <v>70.578615999999997</v>
      </c>
      <c r="L24" s="21">
        <f t="shared" si="3"/>
        <v>1980.1962639999999</v>
      </c>
      <c r="M24" s="19">
        <f t="shared" si="4"/>
        <v>565.9606</v>
      </c>
    </row>
    <row r="25" spans="1:13" ht="40.15" customHeight="1" x14ac:dyDescent="0.2">
      <c r="A25" s="13">
        <v>18</v>
      </c>
      <c r="B25" s="13">
        <v>1146</v>
      </c>
      <c r="C25" s="14" t="s">
        <v>12</v>
      </c>
      <c r="D25" s="14" t="s">
        <v>12</v>
      </c>
      <c r="E25" s="14"/>
      <c r="F25" s="15" t="s">
        <v>21</v>
      </c>
      <c r="G25" s="25">
        <v>16352.43</v>
      </c>
      <c r="H25" s="16" t="s">
        <v>7</v>
      </c>
      <c r="I25" s="17">
        <f t="shared" si="0"/>
        <v>797.99858399999994</v>
      </c>
      <c r="J25" s="16">
        <f t="shared" si="1"/>
        <v>3891.8783400000002</v>
      </c>
      <c r="K25" s="16">
        <f t="shared" si="2"/>
        <v>173.33575800000003</v>
      </c>
      <c r="L25" s="21">
        <f t="shared" si="3"/>
        <v>4863.2126820000003</v>
      </c>
      <c r="M25" s="19">
        <f t="shared" si="4"/>
        <v>1389.9565499999999</v>
      </c>
    </row>
    <row r="26" spans="1:13" ht="40.15" customHeight="1" x14ac:dyDescent="0.2">
      <c r="A26" s="13">
        <v>19</v>
      </c>
      <c r="B26" s="13">
        <v>1148</v>
      </c>
      <c r="C26" s="14" t="s">
        <v>12</v>
      </c>
      <c r="D26" s="14" t="s">
        <v>12</v>
      </c>
      <c r="E26" s="14"/>
      <c r="F26" s="15" t="s">
        <v>35</v>
      </c>
      <c r="G26" s="25">
        <v>4995.72</v>
      </c>
      <c r="H26" s="16" t="s">
        <v>7</v>
      </c>
      <c r="I26" s="17">
        <f t="shared" si="0"/>
        <v>243.79113599999999</v>
      </c>
      <c r="J26" s="16">
        <f t="shared" si="1"/>
        <v>1188.9813600000002</v>
      </c>
      <c r="K26" s="16">
        <f t="shared" si="2"/>
        <v>52.954632000000004</v>
      </c>
      <c r="L26" s="21">
        <f t="shared" si="3"/>
        <v>1485.7271280000002</v>
      </c>
      <c r="M26" s="19">
        <f t="shared" si="4"/>
        <v>424.63620000000003</v>
      </c>
    </row>
    <row r="27" spans="1:13" ht="40.15" customHeight="1" x14ac:dyDescent="0.2">
      <c r="A27" s="13">
        <v>20</v>
      </c>
      <c r="B27" s="13">
        <v>1154</v>
      </c>
      <c r="C27" s="14" t="s">
        <v>12</v>
      </c>
      <c r="D27" s="14" t="s">
        <v>12</v>
      </c>
      <c r="E27" s="14"/>
      <c r="F27" s="15" t="s">
        <v>29</v>
      </c>
      <c r="G27" s="25">
        <v>5541.87</v>
      </c>
      <c r="H27" s="16" t="s">
        <v>7</v>
      </c>
      <c r="I27" s="17">
        <f t="shared" si="0"/>
        <v>270.44325600000002</v>
      </c>
      <c r="J27" s="16">
        <f t="shared" si="1"/>
        <v>1318.96506</v>
      </c>
      <c r="K27" s="16">
        <f t="shared" si="2"/>
        <v>58.743822000000002</v>
      </c>
      <c r="L27" s="21">
        <f t="shared" si="3"/>
        <v>1648.1521379999999</v>
      </c>
      <c r="M27" s="19">
        <f t="shared" si="4"/>
        <v>471.05894999999998</v>
      </c>
    </row>
    <row r="28" spans="1:13" ht="40.15" customHeight="1" x14ac:dyDescent="0.2">
      <c r="A28" s="13">
        <v>21</v>
      </c>
      <c r="B28" s="13">
        <v>1155</v>
      </c>
      <c r="C28" s="14" t="s">
        <v>12</v>
      </c>
      <c r="D28" s="14" t="s">
        <v>12</v>
      </c>
      <c r="E28" s="14"/>
      <c r="F28" s="20" t="s">
        <v>22</v>
      </c>
      <c r="G28" s="25">
        <v>4952.97</v>
      </c>
      <c r="H28" s="16" t="s">
        <v>7</v>
      </c>
      <c r="I28" s="17">
        <f t="shared" si="0"/>
        <v>241.704936</v>
      </c>
      <c r="J28" s="16">
        <f t="shared" si="1"/>
        <v>1178.8068600000001</v>
      </c>
      <c r="K28" s="16">
        <f t="shared" si="2"/>
        <v>52.501482000000003</v>
      </c>
      <c r="L28" s="21">
        <f t="shared" si="3"/>
        <v>1473.0132780000001</v>
      </c>
      <c r="M28" s="19">
        <f t="shared" si="4"/>
        <v>421.00245000000001</v>
      </c>
    </row>
    <row r="29" spans="1:13" ht="40.15" customHeight="1" x14ac:dyDescent="0.2">
      <c r="A29" s="13">
        <v>22</v>
      </c>
      <c r="B29" s="13">
        <v>1157</v>
      </c>
      <c r="C29" s="14" t="s">
        <v>12</v>
      </c>
      <c r="D29" s="14" t="s">
        <v>12</v>
      </c>
      <c r="E29" s="14"/>
      <c r="F29" s="20" t="s">
        <v>19</v>
      </c>
      <c r="G29" s="25">
        <v>6002.81</v>
      </c>
      <c r="H29" s="16" t="s">
        <v>7</v>
      </c>
      <c r="I29" s="17">
        <f t="shared" si="0"/>
        <v>292.93712800000003</v>
      </c>
      <c r="J29" s="16">
        <f t="shared" si="1"/>
        <v>1428.6687800000002</v>
      </c>
      <c r="K29" s="16">
        <f t="shared" si="2"/>
        <v>63.629786000000003</v>
      </c>
      <c r="L29" s="21">
        <f t="shared" si="3"/>
        <v>1785.2356940000002</v>
      </c>
      <c r="M29" s="19">
        <f t="shared" si="4"/>
        <v>510.23885000000001</v>
      </c>
    </row>
    <row r="30" spans="1:13" ht="40.15" customHeight="1" x14ac:dyDescent="0.2">
      <c r="A30" s="13">
        <v>23</v>
      </c>
      <c r="B30" s="13">
        <v>1161</v>
      </c>
      <c r="C30" s="14" t="s">
        <v>12</v>
      </c>
      <c r="D30" s="14" t="s">
        <v>12</v>
      </c>
      <c r="E30" s="14"/>
      <c r="F30" s="20" t="s">
        <v>19</v>
      </c>
      <c r="G30" s="25">
        <v>4856.28</v>
      </c>
      <c r="H30" s="16" t="s">
        <v>7</v>
      </c>
      <c r="I30" s="17">
        <f t="shared" si="0"/>
        <v>236.98646399999998</v>
      </c>
      <c r="J30" s="16">
        <f t="shared" si="1"/>
        <v>1155.7946399999998</v>
      </c>
      <c r="K30" s="16">
        <f t="shared" si="2"/>
        <v>51.476568</v>
      </c>
      <c r="L30" s="21">
        <f t="shared" si="3"/>
        <v>1444.257672</v>
      </c>
      <c r="M30" s="19">
        <f t="shared" si="4"/>
        <v>412.78379999999999</v>
      </c>
    </row>
    <row r="31" spans="1:13" ht="40.15" customHeight="1" x14ac:dyDescent="0.2">
      <c r="A31" s="13">
        <v>24</v>
      </c>
      <c r="B31" s="13">
        <v>1164</v>
      </c>
      <c r="C31" s="14" t="s">
        <v>12</v>
      </c>
      <c r="D31" s="14" t="s">
        <v>12</v>
      </c>
      <c r="E31" s="14"/>
      <c r="F31" s="15" t="s">
        <v>29</v>
      </c>
      <c r="G31" s="25">
        <v>5402.43</v>
      </c>
      <c r="H31" s="16" t="s">
        <v>7</v>
      </c>
      <c r="I31" s="17">
        <f t="shared" si="0"/>
        <v>263.63858400000004</v>
      </c>
      <c r="J31" s="16">
        <f t="shared" si="1"/>
        <v>1285.7783400000001</v>
      </c>
      <c r="K31" s="16">
        <f t="shared" si="2"/>
        <v>57.265758000000005</v>
      </c>
      <c r="L31" s="21">
        <f t="shared" si="3"/>
        <v>1606.6826820000001</v>
      </c>
      <c r="M31" s="19">
        <f t="shared" si="4"/>
        <v>459.20654999999999</v>
      </c>
    </row>
    <row r="32" spans="1:13" ht="40.15" customHeight="1" x14ac:dyDescent="0.2">
      <c r="A32" s="13">
        <v>25</v>
      </c>
      <c r="B32" s="13">
        <v>1169</v>
      </c>
      <c r="C32" s="14" t="s">
        <v>12</v>
      </c>
      <c r="D32" s="14" t="s">
        <v>12</v>
      </c>
      <c r="E32" s="14"/>
      <c r="F32" s="20" t="s">
        <v>20</v>
      </c>
      <c r="G32" s="25">
        <v>6658.36</v>
      </c>
      <c r="H32" s="16" t="s">
        <v>7</v>
      </c>
      <c r="I32" s="17">
        <f t="shared" si="0"/>
        <v>324.92796799999996</v>
      </c>
      <c r="J32" s="16">
        <f t="shared" si="1"/>
        <v>1584.68968</v>
      </c>
      <c r="K32" s="16">
        <f t="shared" si="2"/>
        <v>70.578615999999997</v>
      </c>
      <c r="L32" s="21">
        <f t="shared" si="3"/>
        <v>1980.1962639999999</v>
      </c>
      <c r="M32" s="19">
        <f t="shared" si="4"/>
        <v>565.9606</v>
      </c>
    </row>
    <row r="33" spans="1:13" ht="40.15" customHeight="1" x14ac:dyDescent="0.2">
      <c r="A33" s="13">
        <v>26</v>
      </c>
      <c r="B33" s="13">
        <v>1174</v>
      </c>
      <c r="C33" s="14" t="s">
        <v>12</v>
      </c>
      <c r="D33" s="14" t="s">
        <v>12</v>
      </c>
      <c r="E33" s="14"/>
      <c r="F33" s="15" t="s">
        <v>36</v>
      </c>
      <c r="G33" s="25">
        <v>11745.72</v>
      </c>
      <c r="H33" s="16" t="s">
        <v>7</v>
      </c>
      <c r="I33" s="17">
        <f t="shared" si="0"/>
        <v>573.19113599999991</v>
      </c>
      <c r="J33" s="16">
        <f t="shared" si="1"/>
        <v>2795.4813599999998</v>
      </c>
      <c r="K33" s="16">
        <f t="shared" si="2"/>
        <v>124.504632</v>
      </c>
      <c r="L33" s="21">
        <f t="shared" si="3"/>
        <v>3493.1771279999998</v>
      </c>
      <c r="M33" s="19">
        <f t="shared" si="4"/>
        <v>998.38619999999992</v>
      </c>
    </row>
    <row r="34" spans="1:13" ht="40.15" customHeight="1" x14ac:dyDescent="0.2">
      <c r="A34" s="13">
        <v>27</v>
      </c>
      <c r="B34" s="13">
        <v>1177</v>
      </c>
      <c r="C34" s="14" t="s">
        <v>12</v>
      </c>
      <c r="D34" s="14" t="s">
        <v>12</v>
      </c>
      <c r="E34" s="14"/>
      <c r="F34" s="15" t="s">
        <v>37</v>
      </c>
      <c r="G34" s="25">
        <v>9879.99</v>
      </c>
      <c r="H34" s="16" t="s">
        <v>7</v>
      </c>
      <c r="I34" s="17">
        <f t="shared" si="0"/>
        <v>482.14351199999999</v>
      </c>
      <c r="J34" s="16">
        <f t="shared" si="1"/>
        <v>2351.4376199999997</v>
      </c>
      <c r="K34" s="16">
        <f t="shared" si="2"/>
        <v>104.72789399999999</v>
      </c>
      <c r="L34" s="21">
        <f t="shared" si="3"/>
        <v>2938.3090259999999</v>
      </c>
      <c r="M34" s="19">
        <f t="shared" si="4"/>
        <v>839.79914999999994</v>
      </c>
    </row>
    <row r="35" spans="1:13" ht="40.15" customHeight="1" x14ac:dyDescent="0.2">
      <c r="A35" s="35" t="s">
        <v>14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</row>
    <row r="36" spans="1:13" ht="40.15" customHeight="1" x14ac:dyDescent="0.2">
      <c r="A36" s="13">
        <v>1</v>
      </c>
      <c r="B36" s="22">
        <v>5271</v>
      </c>
      <c r="C36" s="22" t="s">
        <v>13</v>
      </c>
      <c r="D36" s="22" t="s">
        <v>13</v>
      </c>
      <c r="E36" s="22"/>
      <c r="F36" s="23" t="s">
        <v>23</v>
      </c>
      <c r="G36" s="25">
        <v>24341.159999999993</v>
      </c>
      <c r="H36" s="16" t="s">
        <v>7</v>
      </c>
      <c r="I36" s="17">
        <f>G36*4.88/100</f>
        <v>1187.8486079999996</v>
      </c>
      <c r="J36" s="16">
        <f>G36*23.8/100</f>
        <v>5793.1960799999988</v>
      </c>
      <c r="K36" s="16">
        <f>G36*1.06/100</f>
        <v>258.01629599999995</v>
      </c>
      <c r="L36" s="21">
        <f>I36+J36+K36</f>
        <v>7239.0609839999979</v>
      </c>
      <c r="M36" s="19">
        <f>G36*8.5/100</f>
        <v>2068.9985999999994</v>
      </c>
    </row>
    <row r="37" spans="1:13" ht="40.15" customHeight="1" x14ac:dyDescent="0.2">
      <c r="A37" s="38" t="s">
        <v>24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</row>
    <row r="38" spans="1:13" ht="40.15" customHeight="1" x14ac:dyDescent="0.2">
      <c r="A38" s="13">
        <v>1</v>
      </c>
      <c r="B38" s="13">
        <v>6064</v>
      </c>
      <c r="C38" s="14" t="s">
        <v>25</v>
      </c>
      <c r="D38" s="14" t="s">
        <v>25</v>
      </c>
      <c r="E38" s="24">
        <v>0.5</v>
      </c>
      <c r="F38" s="20" t="s">
        <v>26</v>
      </c>
      <c r="G38" s="25">
        <v>3388.35</v>
      </c>
      <c r="H38" s="16" t="s">
        <v>7</v>
      </c>
      <c r="I38" s="17">
        <f t="shared" ref="I38:I44" si="5">G38*4.88/100</f>
        <v>165.35147999999998</v>
      </c>
      <c r="J38" s="16">
        <f t="shared" ref="J38:J44" si="6">G38*23.8/100</f>
        <v>806.42729999999995</v>
      </c>
      <c r="K38" s="16">
        <f t="shared" ref="K38:K44" si="7">G38*1.06/100</f>
        <v>35.916510000000002</v>
      </c>
      <c r="L38" s="21">
        <f t="shared" ref="L38:L44" si="8">I38+J38+K38</f>
        <v>1007.6952899999999</v>
      </c>
      <c r="M38" s="19">
        <f t="shared" ref="M38:M44" si="9">G38*8.5/100</f>
        <v>288.00975</v>
      </c>
    </row>
    <row r="39" spans="1:13" ht="40.15" customHeight="1" x14ac:dyDescent="0.2">
      <c r="A39" s="13">
        <v>2</v>
      </c>
      <c r="B39" s="13">
        <v>6065</v>
      </c>
      <c r="C39" s="14" t="s">
        <v>25</v>
      </c>
      <c r="D39" s="14" t="s">
        <v>25</v>
      </c>
      <c r="E39" s="24">
        <v>0.5</v>
      </c>
      <c r="F39" s="20" t="s">
        <v>26</v>
      </c>
      <c r="G39" s="25">
        <v>3396.66</v>
      </c>
      <c r="H39" s="16" t="s">
        <v>7</v>
      </c>
      <c r="I39" s="17">
        <f t="shared" si="5"/>
        <v>165.75700799999998</v>
      </c>
      <c r="J39" s="16">
        <f t="shared" si="6"/>
        <v>808.40508</v>
      </c>
      <c r="K39" s="16">
        <f t="shared" si="7"/>
        <v>36.004595999999999</v>
      </c>
      <c r="L39" s="21">
        <f t="shared" si="8"/>
        <v>1010.166684</v>
      </c>
      <c r="M39" s="19">
        <f t="shared" si="9"/>
        <v>288.71609999999998</v>
      </c>
    </row>
    <row r="40" spans="1:13" ht="40.15" customHeight="1" x14ac:dyDescent="0.2">
      <c r="A40" s="13">
        <v>3</v>
      </c>
      <c r="B40" s="13">
        <v>6066</v>
      </c>
      <c r="C40" s="14" t="s">
        <v>25</v>
      </c>
      <c r="D40" s="14" t="s">
        <v>25</v>
      </c>
      <c r="E40" s="24">
        <v>0.5</v>
      </c>
      <c r="F40" s="20" t="s">
        <v>26</v>
      </c>
      <c r="G40" s="25">
        <v>3069.56</v>
      </c>
      <c r="H40" s="16" t="s">
        <v>7</v>
      </c>
      <c r="I40" s="17">
        <f t="shared" si="5"/>
        <v>149.79452799999999</v>
      </c>
      <c r="J40" s="16">
        <f t="shared" si="6"/>
        <v>730.55528000000004</v>
      </c>
      <c r="K40" s="16">
        <f t="shared" si="7"/>
        <v>32.537336000000003</v>
      </c>
      <c r="L40" s="21">
        <f t="shared" si="8"/>
        <v>912.88714400000003</v>
      </c>
      <c r="M40" s="19">
        <f t="shared" si="9"/>
        <v>260.9126</v>
      </c>
    </row>
    <row r="41" spans="1:13" ht="40.15" customHeight="1" x14ac:dyDescent="0.2">
      <c r="A41" s="13">
        <v>4</v>
      </c>
      <c r="B41" s="13">
        <v>6067</v>
      </c>
      <c r="C41" s="14" t="s">
        <v>25</v>
      </c>
      <c r="D41" s="14" t="s">
        <v>25</v>
      </c>
      <c r="E41" s="24">
        <v>0.5</v>
      </c>
      <c r="F41" s="20" t="s">
        <v>26</v>
      </c>
      <c r="G41" s="25">
        <v>3394.48</v>
      </c>
      <c r="H41" s="16" t="s">
        <v>7</v>
      </c>
      <c r="I41" s="17">
        <f t="shared" si="5"/>
        <v>165.65062399999999</v>
      </c>
      <c r="J41" s="16">
        <f t="shared" si="6"/>
        <v>807.88623999999993</v>
      </c>
      <c r="K41" s="16">
        <f t="shared" si="7"/>
        <v>35.981488000000006</v>
      </c>
      <c r="L41" s="21">
        <f t="shared" si="8"/>
        <v>1009.5183519999999</v>
      </c>
      <c r="M41" s="19">
        <f t="shared" si="9"/>
        <v>288.5308</v>
      </c>
    </row>
    <row r="42" spans="1:13" ht="40.35" customHeight="1" x14ac:dyDescent="0.2">
      <c r="A42" s="13">
        <v>5</v>
      </c>
      <c r="B42" s="13">
        <v>6068</v>
      </c>
      <c r="C42" s="14" t="s">
        <v>25</v>
      </c>
      <c r="D42" s="14" t="s">
        <v>25</v>
      </c>
      <c r="E42" s="24">
        <v>0.5</v>
      </c>
      <c r="F42" s="20" t="s">
        <v>26</v>
      </c>
      <c r="G42" s="25">
        <v>3427.84</v>
      </c>
      <c r="H42" s="16" t="s">
        <v>7</v>
      </c>
      <c r="I42" s="17">
        <f t="shared" si="5"/>
        <v>167.278592</v>
      </c>
      <c r="J42" s="16">
        <f t="shared" si="6"/>
        <v>815.82592</v>
      </c>
      <c r="K42" s="16">
        <f t="shared" si="7"/>
        <v>36.335104000000001</v>
      </c>
      <c r="L42" s="21">
        <f t="shared" si="8"/>
        <v>1019.439616</v>
      </c>
      <c r="M42" s="19">
        <f t="shared" si="9"/>
        <v>291.3664</v>
      </c>
    </row>
    <row r="43" spans="1:13" ht="40.35" customHeight="1" x14ac:dyDescent="0.2">
      <c r="A43" s="13">
        <v>6</v>
      </c>
      <c r="B43" s="13">
        <v>6069</v>
      </c>
      <c r="C43" s="14" t="s">
        <v>25</v>
      </c>
      <c r="D43" s="14" t="s">
        <v>25</v>
      </c>
      <c r="E43" s="24">
        <v>0.5</v>
      </c>
      <c r="F43" s="20" t="s">
        <v>26</v>
      </c>
      <c r="G43" s="25">
        <v>3425.97</v>
      </c>
      <c r="H43" s="16" t="s">
        <v>7</v>
      </c>
      <c r="I43" s="17">
        <f t="shared" si="5"/>
        <v>167.18733599999999</v>
      </c>
      <c r="J43" s="16">
        <f t="shared" si="6"/>
        <v>815.38085999999998</v>
      </c>
      <c r="K43" s="16">
        <f t="shared" si="7"/>
        <v>36.315282000000003</v>
      </c>
      <c r="L43" s="21">
        <f t="shared" si="8"/>
        <v>1018.883478</v>
      </c>
      <c r="M43" s="19">
        <f t="shared" si="9"/>
        <v>291.20744999999999</v>
      </c>
    </row>
    <row r="44" spans="1:13" ht="40.35" customHeight="1" x14ac:dyDescent="0.2">
      <c r="A44" s="13">
        <v>7</v>
      </c>
      <c r="B44" s="13">
        <v>6098</v>
      </c>
      <c r="C44" s="14" t="s">
        <v>25</v>
      </c>
      <c r="D44" s="14" t="s">
        <v>25</v>
      </c>
      <c r="E44" s="24">
        <v>0.5</v>
      </c>
      <c r="F44" s="20" t="s">
        <v>27</v>
      </c>
      <c r="G44" s="25">
        <v>2169.94</v>
      </c>
      <c r="H44" s="16" t="s">
        <v>7</v>
      </c>
      <c r="I44" s="17">
        <f t="shared" si="5"/>
        <v>105.89307199999999</v>
      </c>
      <c r="J44" s="16">
        <f t="shared" si="6"/>
        <v>516.44572000000005</v>
      </c>
      <c r="K44" s="16">
        <f t="shared" si="7"/>
        <v>23.001364000000002</v>
      </c>
      <c r="L44" s="21">
        <f t="shared" si="8"/>
        <v>645.34015599999998</v>
      </c>
      <c r="M44" s="19">
        <f t="shared" si="9"/>
        <v>184.44490000000002</v>
      </c>
    </row>
  </sheetData>
  <sheetProtection selectLockedCells="1" selectUnlockedCells="1"/>
  <sortState xmlns:xlrd2="http://schemas.microsoft.com/office/spreadsheetml/2017/richdata2" ref="A8:M42">
    <sortCondition ref="B8:B42"/>
  </sortState>
  <mergeCells count="5">
    <mergeCell ref="A2:M2"/>
    <mergeCell ref="A4:M4"/>
    <mergeCell ref="A7:M7"/>
    <mergeCell ref="A35:M35"/>
    <mergeCell ref="A37:M37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Porcelli</dc:creator>
  <cp:lastModifiedBy>Eleonora Rinaldi</cp:lastModifiedBy>
  <dcterms:created xsi:type="dcterms:W3CDTF">2025-04-07T09:27:35Z</dcterms:created>
  <dcterms:modified xsi:type="dcterms:W3CDTF">2025-04-10T08:20:13Z</dcterms:modified>
</cp:coreProperties>
</file>