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8.1.250\Cond_UfficioPersonale\UFFICIOPERSONALE\AAA RINALDI ELEONORA\AMMINISTRAZIONE TRASPARENTE\PERSONALE DETERMINATO\"/>
    </mc:Choice>
  </mc:AlternateContent>
  <xr:revisionPtr revIDLastSave="0" documentId="13_ncr:1_{C6128CA0-9B3E-4940-A933-4E22EAEEB4E9}" xr6:coauthVersionLast="47" xr6:coauthVersionMax="47" xr10:uidLastSave="{00000000-0000-0000-0000-000000000000}"/>
  <bookViews>
    <workbookView xWindow="-120" yWindow="-120" windowWidth="29040" windowHeight="15840" tabRatio="500" xr2:uid="{B34285CD-27D1-4E3D-B00A-BE27FCBF2BCD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K19" i="1"/>
  <c r="J19" i="1"/>
  <c r="I19" i="1"/>
  <c r="M18" i="1"/>
  <c r="K18" i="1"/>
  <c r="J18" i="1"/>
  <c r="I18" i="1"/>
  <c r="M17" i="1"/>
  <c r="K17" i="1"/>
  <c r="J17" i="1"/>
  <c r="I17" i="1"/>
  <c r="M15" i="1"/>
  <c r="K15" i="1"/>
  <c r="J15" i="1"/>
  <c r="I15" i="1"/>
  <c r="M14" i="1"/>
  <c r="K14" i="1"/>
  <c r="J14" i="1"/>
  <c r="I14" i="1"/>
  <c r="M13" i="1"/>
  <c r="K13" i="1"/>
  <c r="J13" i="1"/>
  <c r="I13" i="1"/>
  <c r="M11" i="1"/>
  <c r="K11" i="1"/>
  <c r="J11" i="1"/>
  <c r="I11" i="1"/>
  <c r="M10" i="1"/>
  <c r="K10" i="1"/>
  <c r="J10" i="1"/>
  <c r="I10" i="1"/>
  <c r="M9" i="1"/>
  <c r="K9" i="1"/>
  <c r="J9" i="1"/>
  <c r="I9" i="1"/>
  <c r="M8" i="1"/>
  <c r="K8" i="1"/>
  <c r="J8" i="1"/>
  <c r="I8" i="1"/>
  <c r="L17" i="1" l="1"/>
  <c r="L19" i="1"/>
  <c r="L11" i="1"/>
  <c r="L8" i="1"/>
  <c r="L9" i="1"/>
  <c r="L10" i="1"/>
  <c r="L18" i="1"/>
  <c r="L13" i="1"/>
  <c r="L14" i="1"/>
  <c r="L15" i="1"/>
</calcChain>
</file>

<file path=xl/sharedStrings.xml><?xml version="1.0" encoding="utf-8"?>
<sst xmlns="http://schemas.openxmlformats.org/spreadsheetml/2006/main" count="58" uniqueCount="26">
  <si>
    <t>n.</t>
  </si>
  <si>
    <t>Matricola</t>
  </si>
  <si>
    <t xml:space="preserve">Categoria </t>
  </si>
  <si>
    <t>Posizione Economica</t>
  </si>
  <si>
    <t>Percentuale Part Time</t>
  </si>
  <si>
    <t xml:space="preserve">Periodo </t>
  </si>
  <si>
    <t>Regime di servizio</t>
  </si>
  <si>
    <t>TFR</t>
  </si>
  <si>
    <t>CPDEL</t>
  </si>
  <si>
    <t>INAIL</t>
  </si>
  <si>
    <t>Totale Oneri</t>
  </si>
  <si>
    <t>IRAP</t>
  </si>
  <si>
    <t>D/1</t>
  </si>
  <si>
    <t>COMUNE DI BISCEGLIE</t>
  </si>
  <si>
    <t>AGENTI POLIZIA LOCALE PER POTENZIAMENTO SERVIZIO</t>
  </si>
  <si>
    <t>C/1</t>
  </si>
  <si>
    <t>AREA DI STAFF SINDACO - ART. 90, DECRETO LEGISLATIVO N.267/2000</t>
  </si>
  <si>
    <t>DIPENDENTI A TEMPO DETERMINATO ASSEGNATI DALL'AGENZIA PER LA COESIONE TERRITORIALE ( SPESA ETEROFINANZIATA)</t>
  </si>
  <si>
    <t>Totale Retribuzioni</t>
  </si>
  <si>
    <t>DATI RELATIVI AL PERSONALE NON A TEMPO INDETERMINATO (art. 17, D.Lgs. n. 33/2013) - ANNO 2023</t>
  </si>
  <si>
    <t>01/01/2023 - 05/06/2023     25/09/2023 - 31/12/2023</t>
  </si>
  <si>
    <t>01/01/2023 - 31/12/2023</t>
  </si>
  <si>
    <t>01/01/2023 - 28/02/2023</t>
  </si>
  <si>
    <t>25/09/2023 - 31/12/2023</t>
  </si>
  <si>
    <t>01/01/2023 - 05/06/2023</t>
  </si>
  <si>
    <t>16/11/2023 - 31/12/2023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</si>
</sst>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26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rgb="FF212529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EA9DB"/>
        <bgColor rgb="FF8EA9DB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0" fontId="7" fillId="0" borderId="8" xfId="0" applyNumberFormat="1" applyFont="1" applyBorder="1" applyAlignment="1">
      <alignment horizontal="center" vertical="center"/>
    </xf>
    <xf numFmtId="10" fontId="7" fillId="0" borderId="8" xfId="0" applyNumberFormat="1" applyFont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7" fillId="3" borderId="8" xfId="0" applyNumberFormat="1" applyFont="1" applyFill="1" applyBorder="1" applyAlignment="1">
      <alignment horizontal="center" vertical="center"/>
    </xf>
    <xf numFmtId="4" fontId="7" fillId="4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876287</xdr:colOff>
      <xdr:row>1</xdr:row>
      <xdr:rowOff>34588</xdr:rowOff>
    </xdr:from>
    <xdr:ext cx="500039" cy="555962"/>
    <xdr:pic>
      <xdr:nvPicPr>
        <xdr:cNvPr id="3" name="Immagine 2">
          <a:extLst>
            <a:ext uri="{FF2B5EF4-FFF2-40B4-BE49-F238E27FC236}">
              <a16:creationId xmlns:a16="http://schemas.microsoft.com/office/drawing/2014/main" id="{23887FB1-4CC4-46F4-9F91-EC1450DC5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12" y="196513"/>
          <a:ext cx="500039" cy="5559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69F31-0758-4606-A08C-D0C26CD7D7F1}">
  <dimension ref="A1:M19"/>
  <sheetViews>
    <sheetView tabSelected="1" workbookViewId="0">
      <pane ySplit="6" topLeftCell="A7" activePane="bottomLeft" state="frozen"/>
      <selection pane="bottomLeft" activeCell="E13" sqref="E13"/>
    </sheetView>
  </sheetViews>
  <sheetFormatPr defaultColWidth="9.140625" defaultRowHeight="12.75" x14ac:dyDescent="0.2"/>
  <cols>
    <col min="1" max="1" width="5.5703125" style="1" customWidth="1"/>
    <col min="2" max="2" width="20.5703125" style="1" customWidth="1"/>
    <col min="3" max="3" width="15.5703125" style="1" customWidth="1"/>
    <col min="4" max="4" width="16.7109375" style="1" customWidth="1"/>
    <col min="5" max="5" width="14.7109375" style="1" customWidth="1"/>
    <col min="6" max="6" width="27.5703125" style="2" customWidth="1"/>
    <col min="7" max="7" width="25.7109375" style="3" customWidth="1"/>
    <col min="8" max="8" width="17.28515625" customWidth="1"/>
    <col min="9" max="9" width="13.7109375" customWidth="1"/>
    <col min="10" max="10" width="14.140625" customWidth="1"/>
    <col min="11" max="11" width="13.85546875" customWidth="1"/>
    <col min="12" max="12" width="15.28515625" customWidth="1"/>
    <col min="13" max="13" width="14.140625" customWidth="1"/>
  </cols>
  <sheetData>
    <row r="1" spans="1:13" ht="13.5" thickBot="1" x14ac:dyDescent="0.25"/>
    <row r="2" spans="1:13" ht="50.1" customHeight="1" thickBot="1" x14ac:dyDescent="0.25">
      <c r="A2" s="13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ht="13.5" thickBot="1" x14ac:dyDescent="0.25">
      <c r="A3"/>
      <c r="B3"/>
      <c r="C3"/>
      <c r="D3"/>
      <c r="E3"/>
      <c r="F3"/>
    </row>
    <row r="4" spans="1:13" ht="19.5" thickBot="1" x14ac:dyDescent="0.25">
      <c r="A4" s="16" t="s">
        <v>19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</row>
    <row r="5" spans="1:13" ht="13.5" thickBot="1" x14ac:dyDescent="0.25"/>
    <row r="6" spans="1:13" ht="30.75" thickBot="1" x14ac:dyDescent="0.25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  <c r="F6" s="6" t="s">
        <v>5</v>
      </c>
      <c r="G6" s="8" t="s">
        <v>18</v>
      </c>
      <c r="H6" s="9" t="s">
        <v>6</v>
      </c>
      <c r="I6" s="10" t="s">
        <v>7</v>
      </c>
      <c r="J6" s="5" t="s">
        <v>8</v>
      </c>
      <c r="K6" s="5" t="s">
        <v>9</v>
      </c>
      <c r="L6" s="11" t="s">
        <v>10</v>
      </c>
      <c r="M6" s="12" t="s">
        <v>11</v>
      </c>
    </row>
    <row r="7" spans="1:13" ht="39.950000000000003" customHeight="1" x14ac:dyDescent="0.2">
      <c r="A7" s="19" t="s">
        <v>16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3" ht="40.15" customHeight="1" x14ac:dyDescent="0.2">
      <c r="A8" s="23">
        <v>1</v>
      </c>
      <c r="B8" s="23">
        <v>5271</v>
      </c>
      <c r="C8" s="23" t="s">
        <v>12</v>
      </c>
      <c r="D8" s="23" t="s">
        <v>12</v>
      </c>
      <c r="E8" s="30"/>
      <c r="F8" s="25" t="s">
        <v>20</v>
      </c>
      <c r="G8" s="26">
        <v>19918.910000000003</v>
      </c>
      <c r="H8" s="22" t="s">
        <v>7</v>
      </c>
      <c r="I8" s="27">
        <f>G8*4.88/100</f>
        <v>972.04280800000004</v>
      </c>
      <c r="J8" s="27">
        <f>G8*23.8/100</f>
        <v>4740.7005800000006</v>
      </c>
      <c r="K8" s="27">
        <f>G8*1.06/100</f>
        <v>211.14044600000005</v>
      </c>
      <c r="L8" s="28">
        <f>I8+J8+K8</f>
        <v>5923.8838340000011</v>
      </c>
      <c r="M8" s="29">
        <f>G8*8.5/100</f>
        <v>1693.1073500000005</v>
      </c>
    </row>
    <row r="9" spans="1:13" ht="40.15" customHeight="1" x14ac:dyDescent="0.2">
      <c r="A9" s="23">
        <v>2</v>
      </c>
      <c r="B9" s="23">
        <v>5272</v>
      </c>
      <c r="C9" s="23" t="s">
        <v>15</v>
      </c>
      <c r="D9" s="23" t="s">
        <v>15</v>
      </c>
      <c r="E9" s="31"/>
      <c r="F9" s="24" t="s">
        <v>24</v>
      </c>
      <c r="G9" s="26">
        <v>10411.67</v>
      </c>
      <c r="H9" s="22" t="s">
        <v>7</v>
      </c>
      <c r="I9" s="27">
        <f>G9*4.88/100</f>
        <v>508.089496</v>
      </c>
      <c r="J9" s="27">
        <f>G9*23.8/100</f>
        <v>2477.9774600000001</v>
      </c>
      <c r="K9" s="27">
        <f>G9*1.06/100</f>
        <v>110.36370200000002</v>
      </c>
      <c r="L9" s="28">
        <f>I9+J9+K9</f>
        <v>3096.4306580000002</v>
      </c>
      <c r="M9" s="29">
        <f>G9*8.5/100</f>
        <v>884.99195000000009</v>
      </c>
    </row>
    <row r="10" spans="1:13" ht="40.15" customHeight="1" x14ac:dyDescent="0.2">
      <c r="A10" s="23">
        <v>3</v>
      </c>
      <c r="B10" s="23">
        <v>5272</v>
      </c>
      <c r="C10" s="23" t="s">
        <v>12</v>
      </c>
      <c r="D10" s="23" t="s">
        <v>12</v>
      </c>
      <c r="E10" s="30"/>
      <c r="F10" s="24" t="s">
        <v>25</v>
      </c>
      <c r="G10" s="26">
        <v>3701.5299999999997</v>
      </c>
      <c r="H10" s="22" t="s">
        <v>7</v>
      </c>
      <c r="I10" s="27">
        <f>G10*4.88/100</f>
        <v>180.63466399999999</v>
      </c>
      <c r="J10" s="27">
        <f>G10*23.8/100</f>
        <v>880.96413999999993</v>
      </c>
      <c r="K10" s="27">
        <f>G10*1.06/100</f>
        <v>39.236218000000001</v>
      </c>
      <c r="L10" s="28">
        <f>I10+J10+K10</f>
        <v>1100.835022</v>
      </c>
      <c r="M10" s="29">
        <f>G10*8.5/100</f>
        <v>314.63004999999998</v>
      </c>
    </row>
    <row r="11" spans="1:13" ht="40.15" customHeight="1" x14ac:dyDescent="0.2">
      <c r="A11" s="23">
        <v>4</v>
      </c>
      <c r="B11" s="23">
        <v>6158</v>
      </c>
      <c r="C11" s="23" t="s">
        <v>15</v>
      </c>
      <c r="D11" s="23" t="s">
        <v>15</v>
      </c>
      <c r="E11" s="31"/>
      <c r="F11" s="24" t="s">
        <v>25</v>
      </c>
      <c r="G11" s="26">
        <v>3438.91</v>
      </c>
      <c r="H11" s="22" t="s">
        <v>7</v>
      </c>
      <c r="I11" s="27">
        <f>G11*4.88/100</f>
        <v>167.81880799999999</v>
      </c>
      <c r="J11" s="27">
        <f>G11*23.8/100</f>
        <v>818.46058000000005</v>
      </c>
      <c r="K11" s="27">
        <f>G11*1.06/100</f>
        <v>36.452446000000002</v>
      </c>
      <c r="L11" s="28">
        <f>I11+J11+K11</f>
        <v>1022.731834</v>
      </c>
      <c r="M11" s="29">
        <f>G11*8.5/100</f>
        <v>292.30734999999999</v>
      </c>
    </row>
    <row r="12" spans="1:13" ht="39.950000000000003" customHeight="1" x14ac:dyDescent="0.2">
      <c r="A12" s="19" t="s">
        <v>17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1"/>
    </row>
    <row r="13" spans="1:13" ht="40.15" customHeight="1" x14ac:dyDescent="0.2">
      <c r="A13" s="23">
        <v>1</v>
      </c>
      <c r="B13" s="23">
        <v>6072</v>
      </c>
      <c r="C13" s="23" t="s">
        <v>12</v>
      </c>
      <c r="D13" s="23" t="s">
        <v>12</v>
      </c>
      <c r="E13" s="24"/>
      <c r="F13" s="24" t="s">
        <v>21</v>
      </c>
      <c r="G13" s="26">
        <v>26307.37000000001</v>
      </c>
      <c r="H13" s="22" t="s">
        <v>7</v>
      </c>
      <c r="I13" s="27">
        <f>G13*4.88/100</f>
        <v>1283.7996560000004</v>
      </c>
      <c r="J13" s="27">
        <f>G13*23.8/100</f>
        <v>6261.1540600000035</v>
      </c>
      <c r="K13" s="27">
        <f>G13*1.06/100</f>
        <v>278.85812200000009</v>
      </c>
      <c r="L13" s="28">
        <f>I13+J13+K13</f>
        <v>7823.8118380000033</v>
      </c>
      <c r="M13" s="29">
        <f>G13*8.5/100</f>
        <v>2236.1264500000007</v>
      </c>
    </row>
    <row r="14" spans="1:13" ht="40.15" customHeight="1" x14ac:dyDescent="0.2">
      <c r="A14" s="23">
        <v>2</v>
      </c>
      <c r="B14" s="23">
        <v>6119</v>
      </c>
      <c r="C14" s="23" t="s">
        <v>12</v>
      </c>
      <c r="D14" s="23" t="s">
        <v>12</v>
      </c>
      <c r="E14" s="24"/>
      <c r="F14" s="24" t="s">
        <v>21</v>
      </c>
      <c r="G14" s="26">
        <v>26307.37000000001</v>
      </c>
      <c r="H14" s="22" t="s">
        <v>7</v>
      </c>
      <c r="I14" s="27">
        <f>G14*4.88/100</f>
        <v>1283.7996560000004</v>
      </c>
      <c r="J14" s="27">
        <f>G14*23.8/100</f>
        <v>6261.1540600000035</v>
      </c>
      <c r="K14" s="27">
        <f>G14*1.06/100</f>
        <v>278.85812200000009</v>
      </c>
      <c r="L14" s="28">
        <f>I14+J14+K14</f>
        <v>7823.8118380000033</v>
      </c>
      <c r="M14" s="29">
        <f>G14*8.5/100</f>
        <v>2236.1264500000007</v>
      </c>
    </row>
    <row r="15" spans="1:13" ht="40.15" customHeight="1" x14ac:dyDescent="0.2">
      <c r="A15" s="23">
        <v>3</v>
      </c>
      <c r="B15" s="23">
        <v>6110</v>
      </c>
      <c r="C15" s="23" t="s">
        <v>12</v>
      </c>
      <c r="D15" s="23" t="s">
        <v>12</v>
      </c>
      <c r="E15" s="24"/>
      <c r="F15" s="24" t="s">
        <v>22</v>
      </c>
      <c r="G15" s="26">
        <v>4459.9800000000005</v>
      </c>
      <c r="H15" s="22" t="s">
        <v>7</v>
      </c>
      <c r="I15" s="27">
        <f>G15*4.88/100</f>
        <v>217.64702400000002</v>
      </c>
      <c r="J15" s="27">
        <f>G15*23.8/100</f>
        <v>1061.4752400000002</v>
      </c>
      <c r="K15" s="27">
        <f>G15*1.06/100</f>
        <v>47.275788000000013</v>
      </c>
      <c r="L15" s="28">
        <f>I15+J15+K15</f>
        <v>1326.3980520000002</v>
      </c>
      <c r="M15" s="29">
        <f>G15*8.5/100</f>
        <v>379.09829999999999</v>
      </c>
    </row>
    <row r="16" spans="1:13" ht="39.950000000000003" customHeight="1" x14ac:dyDescent="0.2">
      <c r="A16" s="19" t="s">
        <v>14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1"/>
    </row>
    <row r="17" spans="1:13" ht="40.15" customHeight="1" x14ac:dyDescent="0.2">
      <c r="A17" s="23">
        <v>1</v>
      </c>
      <c r="B17" s="23">
        <v>6154</v>
      </c>
      <c r="C17" s="23" t="s">
        <v>15</v>
      </c>
      <c r="D17" s="23" t="s">
        <v>15</v>
      </c>
      <c r="E17" s="24"/>
      <c r="F17" s="24" t="s">
        <v>23</v>
      </c>
      <c r="G17" s="26">
        <v>5901.9699999999993</v>
      </c>
      <c r="H17" s="22" t="s">
        <v>7</v>
      </c>
      <c r="I17" s="27">
        <f>G17*4.88/100</f>
        <v>288.01613599999996</v>
      </c>
      <c r="J17" s="27">
        <f>G17*23.8/100</f>
        <v>1404.66886</v>
      </c>
      <c r="K17" s="27">
        <f>G17*1.06/100</f>
        <v>62.560881999999992</v>
      </c>
      <c r="L17" s="28">
        <f>I17+J17+K17</f>
        <v>1755.2458779999999</v>
      </c>
      <c r="M17" s="29">
        <f>G17*8.5/100</f>
        <v>501.66744999999997</v>
      </c>
    </row>
    <row r="18" spans="1:13" ht="40.15" customHeight="1" x14ac:dyDescent="0.2">
      <c r="A18" s="23">
        <v>2</v>
      </c>
      <c r="B18" s="23">
        <v>6155</v>
      </c>
      <c r="C18" s="23" t="s">
        <v>15</v>
      </c>
      <c r="D18" s="23" t="s">
        <v>15</v>
      </c>
      <c r="E18" s="24"/>
      <c r="F18" s="24" t="s">
        <v>23</v>
      </c>
      <c r="G18" s="26">
        <v>5901.9699999999993</v>
      </c>
      <c r="H18" s="22" t="s">
        <v>7</v>
      </c>
      <c r="I18" s="27">
        <f>G18*4.88/100</f>
        <v>288.01613599999996</v>
      </c>
      <c r="J18" s="27">
        <f>G18*23.8/100</f>
        <v>1404.66886</v>
      </c>
      <c r="K18" s="27">
        <f>G18*1.06/100</f>
        <v>62.560881999999992</v>
      </c>
      <c r="L18" s="28">
        <f>I18+J18+K18</f>
        <v>1755.2458779999999</v>
      </c>
      <c r="M18" s="29">
        <f>G18*8.5/100</f>
        <v>501.66744999999997</v>
      </c>
    </row>
    <row r="19" spans="1:13" ht="40.35" customHeight="1" x14ac:dyDescent="0.2">
      <c r="A19" s="23">
        <v>3</v>
      </c>
      <c r="B19" s="23">
        <v>6156</v>
      </c>
      <c r="C19" s="23" t="s">
        <v>15</v>
      </c>
      <c r="D19" s="23" t="s">
        <v>15</v>
      </c>
      <c r="E19" s="24"/>
      <c r="F19" s="24" t="s">
        <v>23</v>
      </c>
      <c r="G19" s="26">
        <v>5901.9699999999993</v>
      </c>
      <c r="H19" s="22" t="s">
        <v>7</v>
      </c>
      <c r="I19" s="27">
        <f>G19*4.88/100</f>
        <v>288.01613599999996</v>
      </c>
      <c r="J19" s="27">
        <f>G19*23.8/100</f>
        <v>1404.66886</v>
      </c>
      <c r="K19" s="27">
        <f>G19*1.06/100</f>
        <v>62.560881999999992</v>
      </c>
      <c r="L19" s="28">
        <f>I19+J19+K19</f>
        <v>1755.2458779999999</v>
      </c>
      <c r="M19" s="29">
        <f>G19*8.5/100</f>
        <v>501.66744999999997</v>
      </c>
    </row>
  </sheetData>
  <sheetProtection selectLockedCells="1" selectUnlockedCells="1"/>
  <sortState xmlns:xlrd2="http://schemas.microsoft.com/office/spreadsheetml/2017/richdata2" ref="A8:M19">
    <sortCondition ref="B8:B19"/>
  </sortState>
  <mergeCells count="5">
    <mergeCell ref="A2:M2"/>
    <mergeCell ref="A4:M4"/>
    <mergeCell ref="A7:M7"/>
    <mergeCell ref="A12:M12"/>
    <mergeCell ref="A16:M16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Porcelli</dc:creator>
  <cp:lastModifiedBy>Eleonora Rinaldi</cp:lastModifiedBy>
  <dcterms:created xsi:type="dcterms:W3CDTF">2025-04-07T09:27:35Z</dcterms:created>
  <dcterms:modified xsi:type="dcterms:W3CDTF">2025-04-10T08:43:15Z</dcterms:modified>
</cp:coreProperties>
</file>